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Cotton/"/>
    </mc:Choice>
  </mc:AlternateContent>
  <xr:revisionPtr revIDLastSave="28" documentId="8_{4E5BD9E2-46D5-486D-ACBB-99190AA4A953}" xr6:coauthVersionLast="47" xr6:coauthVersionMax="47" xr10:uidLastSave="{11353AF8-9561-47D5-BA60-A86B0610E29E}"/>
  <bookViews>
    <workbookView xWindow="-10110" yWindow="-21720" windowWidth="51840" windowHeight="21120" xr2:uid="{B77879F8-817F-4D75-910C-BBA7E2D57A53}"/>
  </bookViews>
  <sheets>
    <sheet name="NSW Cotton Production &amp; Yiel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F21" i="1" s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F35" i="1" s="1"/>
  <c r="D32" i="1"/>
  <c r="D33" i="1"/>
  <c r="D34" i="1"/>
  <c r="D35" i="1"/>
  <c r="D36" i="1"/>
  <c r="D37" i="1"/>
  <c r="D38" i="1"/>
  <c r="D3" i="1"/>
  <c r="F29" i="1" l="1"/>
  <c r="F15" i="1"/>
  <c r="F36" i="1"/>
  <c r="F14" i="1"/>
  <c r="F20" i="1"/>
  <c r="F32" i="1"/>
  <c r="F18" i="1"/>
  <c r="F28" i="1"/>
  <c r="F30" i="1"/>
  <c r="F16" i="1"/>
  <c r="F34" i="1"/>
  <c r="F22" i="1"/>
  <c r="F8" i="1"/>
  <c r="F10" i="1"/>
  <c r="F12" i="1"/>
  <c r="F23" i="1"/>
  <c r="F26" i="1"/>
  <c r="F11" i="1"/>
  <c r="F9" i="1"/>
  <c r="F37" i="1"/>
  <c r="F25" i="1"/>
  <c r="F33" i="1"/>
  <c r="F19" i="1"/>
  <c r="F24" i="1"/>
  <c r="F38" i="1"/>
  <c r="F31" i="1"/>
  <c r="F17" i="1"/>
  <c r="F27" i="1"/>
  <c r="F13" i="1"/>
  <c r="F7" i="1"/>
</calcChain>
</file>

<file path=xl/sharedStrings.xml><?xml version="1.0" encoding="utf-8"?>
<sst xmlns="http://schemas.openxmlformats.org/spreadsheetml/2006/main" count="49" uniqueCount="47">
  <si>
    <t>Crops</t>
  </si>
  <si>
    <t>Area</t>
  </si>
  <si>
    <t>Production</t>
  </si>
  <si>
    <t>Yield</t>
  </si>
  <si>
    <t>5 Year Moving Average Production</t>
  </si>
  <si>
    <t>'000 ha</t>
  </si>
  <si>
    <t>kt</t>
  </si>
  <si>
    <t>Bales</t>
  </si>
  <si>
    <t>Bales/ha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</si>
  <si>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</si>
  <si>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</si>
  <si>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</si>
  <si>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</si>
  <si>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</si>
  <si>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</si>
  <si>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</si>
  <si>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</si>
  <si>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</si>
  <si>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</si>
  <si>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</si>
  <si>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</si>
  <si>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</si>
  <si>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</si>
  <si>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</si>
  <si>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</si>
  <si>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</si>
  <si>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</si>
  <si>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</si>
  <si>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</si>
  <si>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</si>
  <si>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</si>
  <si>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</si>
  <si>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</si>
  <si>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</si>
  <si>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</si>
  <si>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</si>
  <si>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</si>
  <si>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</si>
  <si>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</si>
  <si>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</si>
  <si>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</si>
  <si>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</si>
  <si>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</si>
  <si>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</si>
  <si>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</si>
  <si>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Source:</t>
  </si>
  <si>
    <t>Australian Bureau of Agricultural and Resource Economics and Sciences (ABARES) (2025). Australian Crop Report, September 2025.  https://www.agriculture.gov.au/abares/research-topics/agricultural-outlook/australian-crop-report/september-2025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</si>
</sst>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"/>
    </font>
    <font>
      <sz val="12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43" fontId="3" fillId="0" borderId="1" xfId="1" applyFont="1" applyBorder="1"/>
    <xf numFmtId="0" fontId="3" fillId="0" borderId="0" xfId="0" applyFont="1"/>
    <xf numFmtId="164" fontId="3" fillId="0" borderId="0" xfId="1" applyNumberFormat="1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F477-A9F9-4F5A-A02E-8ABABBB872BB}">
  <dimension ref="A1:F43"/>
  <sheetViews>
    <sheetView tabSelected="1" topLeftCell="A34" workbookViewId="0">
      <selection activeCell="G46" sqref="G46"/>
    </sheetView>
  </sheetViews>
  <sheetFormatPr defaultRowHeight="15.75"/>
  <cols>
    <col min="1" max="2" width="9.140625" style="6"/>
    <col min="3" max="3" width="11.85546875" style="6" customWidth="1"/>
    <col min="4" max="5" width="11.85546875" style="7" customWidth="1"/>
    <col min="6" max="6" width="11.42578125" style="6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2</v>
      </c>
      <c r="E1" s="2" t="s">
        <v>3</v>
      </c>
      <c r="F1" s="1" t="s">
        <v>4</v>
      </c>
    </row>
    <row r="2" spans="1:6">
      <c r="A2" s="1"/>
      <c r="B2" s="1" t="s">
        <v>5</v>
      </c>
      <c r="C2" s="1" t="s">
        <v>6</v>
      </c>
      <c r="D2" s="2" t="s">
        <v>7</v>
      </c>
      <c r="E2" s="2" t="s">
        <v>8</v>
      </c>
      <c r="F2" s="1" t="s">
        <v>7</v>
      </c>
    </row>
    <row r="3" spans="1:6">
      <c r="A3" s="3" t="s">
        <v>9</v>
      </c>
      <c r="B3" s="3">
        <v>175</v>
      </c>
      <c r="C3" s="3">
        <v>235.55</v>
      </c>
      <c r="D3" s="4">
        <f t="shared" ref="D3:D38" si="0">(C3*1000000)/227</f>
        <v>1037665.1982378855</v>
      </c>
      <c r="E3" s="5">
        <f>D3/(B3*1000)</f>
        <v>5.929515418502203</v>
      </c>
      <c r="F3" s="3"/>
    </row>
    <row r="4" spans="1:6">
      <c r="A4" s="3" t="s">
        <v>10</v>
      </c>
      <c r="B4" s="3">
        <v>202</v>
      </c>
      <c r="C4" s="3">
        <v>338.95600000000002</v>
      </c>
      <c r="D4" s="4">
        <f t="shared" si="0"/>
        <v>1493198.2378854626</v>
      </c>
      <c r="E4" s="5">
        <f t="shared" ref="E4:E38" si="1">D4/(B4*1000)</f>
        <v>7.392070484581498</v>
      </c>
      <c r="F4" s="3"/>
    </row>
    <row r="5" spans="1:6">
      <c r="A5" s="3" t="s">
        <v>11</v>
      </c>
      <c r="B5" s="3">
        <v>225</v>
      </c>
      <c r="C5" s="3">
        <v>407.596</v>
      </c>
      <c r="D5" s="4">
        <f t="shared" si="0"/>
        <v>1795577.0925110132</v>
      </c>
      <c r="E5" s="5">
        <f t="shared" si="1"/>
        <v>7.9803426333822802</v>
      </c>
      <c r="F5" s="3"/>
    </row>
    <row r="6" spans="1:6">
      <c r="A6" s="3" t="s">
        <v>12</v>
      </c>
      <c r="B6" s="3">
        <v>204</v>
      </c>
      <c r="C6" s="3">
        <v>301.512</v>
      </c>
      <c r="D6" s="4">
        <f t="shared" si="0"/>
        <v>1328246.6960352424</v>
      </c>
      <c r="E6" s="5">
        <f t="shared" si="1"/>
        <v>6.5110132158590313</v>
      </c>
      <c r="F6" s="3"/>
    </row>
    <row r="7" spans="1:6">
      <c r="A7" s="3" t="s">
        <v>13</v>
      </c>
      <c r="B7" s="3">
        <v>210</v>
      </c>
      <c r="C7" s="3">
        <v>273.20999999999998</v>
      </c>
      <c r="D7" s="4">
        <f t="shared" si="0"/>
        <v>1203568.2819383261</v>
      </c>
      <c r="E7" s="5">
        <f t="shared" si="1"/>
        <v>5.7312775330396484</v>
      </c>
      <c r="F7" s="4">
        <f>AVERAGE(D3:D7)</f>
        <v>1371651.1013215859</v>
      </c>
    </row>
    <row r="8" spans="1:6">
      <c r="A8" s="3" t="s">
        <v>14</v>
      </c>
      <c r="B8" s="3">
        <v>157</v>
      </c>
      <c r="C8" s="3">
        <v>250.21100000000001</v>
      </c>
      <c r="D8" s="4">
        <f t="shared" si="0"/>
        <v>1102251.1013215859</v>
      </c>
      <c r="E8" s="5">
        <f t="shared" si="1"/>
        <v>7.0207076517298468</v>
      </c>
      <c r="F8" s="4">
        <f t="shared" ref="F8:F38" si="2">AVERAGE(D4:D8)</f>
        <v>1384568.2819383261</v>
      </c>
    </row>
    <row r="9" spans="1:6">
      <c r="A9" s="3" t="s">
        <v>15</v>
      </c>
      <c r="B9" s="3">
        <v>185.5</v>
      </c>
      <c r="C9" s="3">
        <v>270.83</v>
      </c>
      <c r="D9" s="4">
        <f t="shared" si="0"/>
        <v>1193083.7004405286</v>
      </c>
      <c r="E9" s="5">
        <f t="shared" si="1"/>
        <v>6.4317180616740082</v>
      </c>
      <c r="F9" s="4">
        <f t="shared" si="2"/>
        <v>1324545.3744493392</v>
      </c>
    </row>
    <row r="10" spans="1:6">
      <c r="A10" s="3" t="s">
        <v>16</v>
      </c>
      <c r="B10" s="3">
        <v>277.03500000000003</v>
      </c>
      <c r="C10" s="3">
        <v>442.97899999999998</v>
      </c>
      <c r="D10" s="4">
        <f t="shared" si="0"/>
        <v>1951449.3392070485</v>
      </c>
      <c r="E10" s="5">
        <f t="shared" si="1"/>
        <v>7.044053419990429</v>
      </c>
      <c r="F10" s="4">
        <f t="shared" si="2"/>
        <v>1355719.8237885463</v>
      </c>
    </row>
    <row r="11" spans="1:6">
      <c r="A11" s="3" t="s">
        <v>17</v>
      </c>
      <c r="B11" s="3">
        <v>299.32</v>
      </c>
      <c r="C11" s="3">
        <v>475.32</v>
      </c>
      <c r="D11" s="4">
        <f t="shared" si="0"/>
        <v>2093920.704845815</v>
      </c>
      <c r="E11" s="5">
        <f t="shared" si="1"/>
        <v>6.9955923588327371</v>
      </c>
      <c r="F11" s="4">
        <f t="shared" si="2"/>
        <v>1508854.6255506608</v>
      </c>
    </row>
    <row r="12" spans="1:6">
      <c r="A12" s="3" t="s">
        <v>18</v>
      </c>
      <c r="B12" s="3">
        <v>381.65</v>
      </c>
      <c r="C12" s="3">
        <v>474.39100000000002</v>
      </c>
      <c r="D12" s="4">
        <f t="shared" si="0"/>
        <v>2089828.1938325991</v>
      </c>
      <c r="E12" s="5">
        <f t="shared" si="1"/>
        <v>5.475771502247083</v>
      </c>
      <c r="F12" s="4">
        <f t="shared" si="2"/>
        <v>1686106.6079295154</v>
      </c>
    </row>
    <row r="13" spans="1:6">
      <c r="A13" s="3" t="s">
        <v>19</v>
      </c>
      <c r="B13" s="3">
        <v>313.01100000000002</v>
      </c>
      <c r="C13" s="3">
        <v>492.67899999999997</v>
      </c>
      <c r="D13" s="4">
        <f t="shared" si="0"/>
        <v>2170392.0704845814</v>
      </c>
      <c r="E13" s="5">
        <f t="shared" si="1"/>
        <v>6.9339162856403815</v>
      </c>
      <c r="F13" s="4">
        <f t="shared" si="2"/>
        <v>1899734.8017621145</v>
      </c>
    </row>
    <row r="14" spans="1:6">
      <c r="A14" s="3" t="s">
        <v>20</v>
      </c>
      <c r="B14" s="3">
        <v>327.9</v>
      </c>
      <c r="C14" s="3">
        <v>533.49300000000005</v>
      </c>
      <c r="D14" s="4">
        <f t="shared" si="0"/>
        <v>2350189.4273127755</v>
      </c>
      <c r="E14" s="5">
        <f t="shared" si="1"/>
        <v>7.1673968506031578</v>
      </c>
      <c r="F14" s="4">
        <f t="shared" si="2"/>
        <v>2131155.9471365637</v>
      </c>
    </row>
    <row r="15" spans="1:6">
      <c r="A15" s="3" t="s">
        <v>21</v>
      </c>
      <c r="B15" s="3">
        <v>289.74099999999999</v>
      </c>
      <c r="C15" s="3">
        <v>513.13099999999997</v>
      </c>
      <c r="D15" s="4">
        <f t="shared" si="0"/>
        <v>2260488.986784141</v>
      </c>
      <c r="E15" s="5">
        <f t="shared" si="1"/>
        <v>7.8017573860245566</v>
      </c>
      <c r="F15" s="4">
        <f t="shared" si="2"/>
        <v>2192963.8766519823</v>
      </c>
    </row>
    <row r="16" spans="1:6">
      <c r="A16" s="3" t="s">
        <v>22</v>
      </c>
      <c r="B16" s="3">
        <v>165.2</v>
      </c>
      <c r="C16" s="3">
        <v>302.31599999999997</v>
      </c>
      <c r="D16" s="4">
        <f t="shared" si="0"/>
        <v>1331788.5462555066</v>
      </c>
      <c r="E16" s="5">
        <f t="shared" si="1"/>
        <v>8.0616740088105718</v>
      </c>
      <c r="F16" s="4">
        <f t="shared" si="2"/>
        <v>2040537.4449339206</v>
      </c>
    </row>
    <row r="17" spans="1:6">
      <c r="A17" s="3" t="s">
        <v>23</v>
      </c>
      <c r="B17" s="3">
        <v>97.23</v>
      </c>
      <c r="C17" s="3">
        <v>179.73</v>
      </c>
      <c r="D17" s="4">
        <f t="shared" si="0"/>
        <v>791762.1145374449</v>
      </c>
      <c r="E17" s="5">
        <f t="shared" si="1"/>
        <v>8.1431874373901572</v>
      </c>
      <c r="F17" s="4">
        <f t="shared" si="2"/>
        <v>1780924.2290748903</v>
      </c>
    </row>
    <row r="18" spans="1:6">
      <c r="A18" s="3" t="s">
        <v>24</v>
      </c>
      <c r="B18" s="3">
        <v>162.815</v>
      </c>
      <c r="C18" s="3">
        <v>347.77600000000001</v>
      </c>
      <c r="D18" s="4">
        <f t="shared" si="0"/>
        <v>1532052.8634361234</v>
      </c>
      <c r="E18" s="5">
        <f t="shared" si="1"/>
        <v>9.4097771300931932</v>
      </c>
      <c r="F18" s="4">
        <f t="shared" si="2"/>
        <v>1653256.3876651982</v>
      </c>
    </row>
    <row r="19" spans="1:6">
      <c r="A19" s="3" t="s">
        <v>25</v>
      </c>
      <c r="B19" s="3">
        <v>214.3</v>
      </c>
      <c r="C19" s="3">
        <v>403.5</v>
      </c>
      <c r="D19" s="4">
        <f t="shared" si="0"/>
        <v>1777533.0396475771</v>
      </c>
      <c r="E19" s="5">
        <f t="shared" si="1"/>
        <v>8.2946012116079189</v>
      </c>
      <c r="F19" s="4">
        <f t="shared" si="2"/>
        <v>1538725.1101321585</v>
      </c>
    </row>
    <row r="20" spans="1:6">
      <c r="A20" s="3" t="s">
        <v>26</v>
      </c>
      <c r="B20" s="3">
        <v>108.74</v>
      </c>
      <c r="C20" s="3">
        <v>241.77199999999999</v>
      </c>
      <c r="D20" s="4">
        <f t="shared" si="0"/>
        <v>1065074.8898678415</v>
      </c>
      <c r="E20" s="5">
        <f t="shared" si="1"/>
        <v>9.7946927521412679</v>
      </c>
      <c r="F20" s="4">
        <f t="shared" si="2"/>
        <v>1299642.2907488986</v>
      </c>
    </row>
    <row r="21" spans="1:6">
      <c r="A21" s="3" t="s">
        <v>27</v>
      </c>
      <c r="B21" s="3">
        <v>41.22</v>
      </c>
      <c r="C21" s="3">
        <v>92.843000000000004</v>
      </c>
      <c r="D21" s="4">
        <f t="shared" si="0"/>
        <v>409000</v>
      </c>
      <c r="E21" s="5">
        <f t="shared" si="1"/>
        <v>9.9223677826297916</v>
      </c>
      <c r="F21" s="4">
        <f t="shared" si="2"/>
        <v>1115084.5814977973</v>
      </c>
    </row>
    <row r="22" spans="1:6">
      <c r="A22" s="3" t="s">
        <v>28</v>
      </c>
      <c r="B22" s="3">
        <v>88.015000000000001</v>
      </c>
      <c r="C22" s="3">
        <v>178.17099999999999</v>
      </c>
      <c r="D22" s="4">
        <f t="shared" si="0"/>
        <v>784894.27312775329</v>
      </c>
      <c r="E22" s="5">
        <f t="shared" si="1"/>
        <v>8.9177330355934021</v>
      </c>
      <c r="F22" s="4">
        <f t="shared" si="2"/>
        <v>1113711.013215859</v>
      </c>
    </row>
    <row r="23" spans="1:6">
      <c r="A23" s="3" t="s">
        <v>29</v>
      </c>
      <c r="B23" s="3">
        <v>123.8</v>
      </c>
      <c r="C23" s="3">
        <v>255.88800000000001</v>
      </c>
      <c r="D23" s="4">
        <f t="shared" si="0"/>
        <v>1127259.911894273</v>
      </c>
      <c r="E23" s="5">
        <f t="shared" si="1"/>
        <v>9.1054920185320913</v>
      </c>
      <c r="F23" s="4">
        <f t="shared" si="2"/>
        <v>1032752.422907489</v>
      </c>
    </row>
    <row r="24" spans="1:6">
      <c r="A24" s="3" t="s">
        <v>30</v>
      </c>
      <c r="B24" s="3">
        <v>347.7</v>
      </c>
      <c r="C24" s="3">
        <v>587.17399999999998</v>
      </c>
      <c r="D24" s="4">
        <f t="shared" si="0"/>
        <v>2586669.603524229</v>
      </c>
      <c r="E24" s="5">
        <f t="shared" si="1"/>
        <v>7.4393718824395432</v>
      </c>
      <c r="F24" s="4">
        <f t="shared" si="2"/>
        <v>1194579.7356828195</v>
      </c>
    </row>
    <row r="25" spans="1:6">
      <c r="A25" s="3" t="s">
        <v>31</v>
      </c>
      <c r="B25" s="3">
        <v>358.1</v>
      </c>
      <c r="C25" s="3">
        <v>753.14700000000005</v>
      </c>
      <c r="D25" s="4">
        <f t="shared" si="0"/>
        <v>3317828.1938325991</v>
      </c>
      <c r="E25" s="5">
        <f t="shared" si="1"/>
        <v>9.2650885055364398</v>
      </c>
      <c r="F25" s="4">
        <f t="shared" si="2"/>
        <v>1645130.3964757707</v>
      </c>
    </row>
    <row r="26" spans="1:6">
      <c r="A26" s="3" t="s">
        <v>32</v>
      </c>
      <c r="B26" s="3">
        <v>283.5</v>
      </c>
      <c r="C26" s="3">
        <v>671</v>
      </c>
      <c r="D26" s="4">
        <f t="shared" si="0"/>
        <v>2955947.1365638766</v>
      </c>
      <c r="E26" s="5">
        <f t="shared" si="1"/>
        <v>10.426621292994273</v>
      </c>
      <c r="F26" s="4">
        <f t="shared" si="2"/>
        <v>2154519.823788546</v>
      </c>
    </row>
    <row r="27" spans="1:6">
      <c r="A27" s="3" t="s">
        <v>33</v>
      </c>
      <c r="B27" s="3">
        <v>256</v>
      </c>
      <c r="C27" s="3">
        <v>587.58100000000002</v>
      </c>
      <c r="D27" s="4">
        <f t="shared" si="0"/>
        <v>2588462.5550660794</v>
      </c>
      <c r="E27" s="5">
        <f t="shared" si="1"/>
        <v>10.111181855726873</v>
      </c>
      <c r="F27" s="4">
        <f t="shared" si="2"/>
        <v>2515233.4801762113</v>
      </c>
    </row>
    <row r="28" spans="1:6">
      <c r="A28" s="3" t="s">
        <v>34</v>
      </c>
      <c r="B28" s="3">
        <v>124</v>
      </c>
      <c r="C28" s="3">
        <v>333.96800000000002</v>
      </c>
      <c r="D28" s="4">
        <f t="shared" si="0"/>
        <v>1471224.6696035243</v>
      </c>
      <c r="E28" s="5">
        <f t="shared" si="1"/>
        <v>11.864715077447777</v>
      </c>
      <c r="F28" s="4">
        <f t="shared" si="2"/>
        <v>2584026.4317180617</v>
      </c>
    </row>
    <row r="29" spans="1:6">
      <c r="A29" s="3" t="s">
        <v>35</v>
      </c>
      <c r="B29" s="3">
        <v>163</v>
      </c>
      <c r="C29" s="3">
        <v>395.02499999999998</v>
      </c>
      <c r="D29" s="4">
        <f t="shared" si="0"/>
        <v>1740198.2378854626</v>
      </c>
      <c r="E29" s="5">
        <f t="shared" si="1"/>
        <v>10.676062809113267</v>
      </c>
      <c r="F29" s="4">
        <f t="shared" si="2"/>
        <v>2414732.1585903084</v>
      </c>
    </row>
    <row r="30" spans="1:6">
      <c r="A30" s="3" t="s">
        <v>36</v>
      </c>
      <c r="B30" s="3">
        <v>370</v>
      </c>
      <c r="C30" s="3">
        <v>575.4</v>
      </c>
      <c r="D30" s="4">
        <f t="shared" si="0"/>
        <v>2534801.7621145374</v>
      </c>
      <c r="E30" s="5">
        <f t="shared" si="1"/>
        <v>6.8508155732825333</v>
      </c>
      <c r="F30" s="4">
        <f t="shared" si="2"/>
        <v>2258126.8722466961</v>
      </c>
    </row>
    <row r="31" spans="1:6">
      <c r="A31" s="3" t="s">
        <v>37</v>
      </c>
      <c r="B31" s="3">
        <v>350.5</v>
      </c>
      <c r="C31" s="3">
        <v>737.66</v>
      </c>
      <c r="D31" s="4">
        <f t="shared" si="0"/>
        <v>3249603.5242290748</v>
      </c>
      <c r="E31" s="5">
        <f t="shared" si="1"/>
        <v>9.2713367310387298</v>
      </c>
      <c r="F31" s="4">
        <f t="shared" si="2"/>
        <v>2316858.1497797356</v>
      </c>
    </row>
    <row r="32" spans="1:6">
      <c r="A32" s="3" t="s">
        <v>38</v>
      </c>
      <c r="B32" s="3">
        <v>250.4</v>
      </c>
      <c r="C32" s="3">
        <v>321.08</v>
      </c>
      <c r="D32" s="4">
        <f t="shared" si="0"/>
        <v>1414449.3392070485</v>
      </c>
      <c r="E32" s="5">
        <f t="shared" si="1"/>
        <v>5.6487593418811839</v>
      </c>
      <c r="F32" s="4">
        <f t="shared" si="2"/>
        <v>2082055.5066079297</v>
      </c>
    </row>
    <row r="33" spans="1:6">
      <c r="A33" s="3" t="s">
        <v>39</v>
      </c>
      <c r="B33" s="3">
        <v>54.628999999999998</v>
      </c>
      <c r="C33" s="3">
        <v>83.28</v>
      </c>
      <c r="D33" s="4">
        <f t="shared" si="0"/>
        <v>366872.24669603526</v>
      </c>
      <c r="E33" s="5">
        <f t="shared" si="1"/>
        <v>6.7157049679846832</v>
      </c>
      <c r="F33" s="4">
        <f t="shared" si="2"/>
        <v>1861185.0220264315</v>
      </c>
    </row>
    <row r="34" spans="1:6">
      <c r="A34" s="3" t="s">
        <v>40</v>
      </c>
      <c r="B34" s="3">
        <v>192.76</v>
      </c>
      <c r="C34" s="3">
        <v>385.21</v>
      </c>
      <c r="D34" s="4">
        <f t="shared" si="0"/>
        <v>1696960.3524229075</v>
      </c>
      <c r="E34" s="5">
        <f t="shared" si="1"/>
        <v>8.8034880287554866</v>
      </c>
      <c r="F34" s="4">
        <f t="shared" si="2"/>
        <v>1852537.4449339206</v>
      </c>
    </row>
    <row r="35" spans="1:6">
      <c r="A35" s="3" t="s">
        <v>41</v>
      </c>
      <c r="B35" s="3">
        <v>406.459</v>
      </c>
      <c r="C35" s="3">
        <v>835.08500000000004</v>
      </c>
      <c r="D35" s="4">
        <f t="shared" si="0"/>
        <v>3678788.5462555066</v>
      </c>
      <c r="E35" s="5">
        <f t="shared" si="1"/>
        <v>9.0508231980482812</v>
      </c>
      <c r="F35" s="4">
        <f t="shared" si="2"/>
        <v>2081334.8017621145</v>
      </c>
    </row>
    <row r="36" spans="1:6">
      <c r="A36" s="3" t="s">
        <v>42</v>
      </c>
      <c r="B36" s="3">
        <v>340.04599999999999</v>
      </c>
      <c r="C36" s="3">
        <v>734.495</v>
      </c>
      <c r="D36" s="4">
        <f t="shared" si="0"/>
        <v>3235660.792951542</v>
      </c>
      <c r="E36" s="5">
        <f t="shared" si="1"/>
        <v>9.5153620185255576</v>
      </c>
      <c r="F36" s="4">
        <f t="shared" si="2"/>
        <v>2078546.2555066079</v>
      </c>
    </row>
    <row r="37" spans="1:6">
      <c r="A37" s="3" t="s">
        <v>43</v>
      </c>
      <c r="B37" s="3">
        <v>337.36200000000002</v>
      </c>
      <c r="C37" s="3">
        <v>784.25099999999998</v>
      </c>
      <c r="D37" s="4">
        <f t="shared" si="0"/>
        <v>3454850.220264317</v>
      </c>
      <c r="E37" s="5">
        <f t="shared" si="1"/>
        <v>10.240780586623025</v>
      </c>
      <c r="F37" s="4">
        <f t="shared" si="2"/>
        <v>2486626.4317180617</v>
      </c>
    </row>
    <row r="38" spans="1:6">
      <c r="A38" s="3" t="s">
        <v>44</v>
      </c>
      <c r="B38" s="3">
        <v>335.988</v>
      </c>
      <c r="C38" s="3">
        <v>781.72699999999998</v>
      </c>
      <c r="D38" s="4">
        <f t="shared" si="0"/>
        <v>3443731.2775330395</v>
      </c>
      <c r="E38" s="5">
        <f t="shared" si="1"/>
        <v>10.249566286691904</v>
      </c>
      <c r="F38" s="4">
        <f t="shared" si="2"/>
        <v>3101998.2378854631</v>
      </c>
    </row>
    <row r="42" spans="1:6">
      <c r="A42" s="8" t="s">
        <v>45</v>
      </c>
    </row>
    <row r="43" spans="1:6">
      <c r="A43" s="6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9C3CE-78D1-439A-8495-16AA55332C7C}"/>
</file>

<file path=customXml/itemProps2.xml><?xml version="1.0" encoding="utf-8"?>
<ds:datastoreItem xmlns:ds="http://schemas.openxmlformats.org/officeDocument/2006/customXml" ds:itemID="{8EE26D58-EF6A-4B94-90B4-EAE4BC36D5F4}"/>
</file>

<file path=customXml/itemProps3.xml><?xml version="1.0" encoding="utf-8"?>
<ds:datastoreItem xmlns:ds="http://schemas.openxmlformats.org/officeDocument/2006/customXml" ds:itemID="{ECF1A703-B114-46A5-AAB9-6B3E234CE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Alford</dc:creator>
  <cp:keywords/>
  <dc:description/>
  <cp:lastModifiedBy>Andrew Alford</cp:lastModifiedBy>
  <cp:revision/>
  <dcterms:created xsi:type="dcterms:W3CDTF">2024-10-21T01:00:37Z</dcterms:created>
  <dcterms:modified xsi:type="dcterms:W3CDTF">2025-11-16T02:40:42Z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