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SDP_StrategyandEconomics/Shared Documents/Economics Insights &amp; Analysis/IIA/PDI 2025/Content/Cropping Overview/"/>
    </mc:Choice>
  </mc:AlternateContent>
  <xr:revisionPtr revIDLastSave="3" documentId="8_{668E9BC7-0E1C-474B-AC16-4B8E982C64F8}" xr6:coauthVersionLast="47" xr6:coauthVersionMax="47" xr10:uidLastSave="{E4FADF00-094F-4F10-9F1D-E98A137876C5}"/>
  <bookViews>
    <workbookView xWindow="-10110" yWindow="-21720" windowWidth="51840" windowHeight="21120" xr2:uid="{DA48EBE7-EC65-4F3B-9F54-9D2A48032EEB}"/>
  </bookViews>
  <sheets>
    <sheet name="Sheet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0" i="1"/>
  <c r="E37" i="1"/>
  <c r="E10" i="1"/>
  <c r="E34" i="1"/>
  <c r="E31" i="1"/>
  <c r="E22" i="1"/>
  <c r="E32" i="1"/>
  <c r="E6" i="1"/>
  <c r="E3" i="1"/>
  <c r="E35" i="1"/>
  <c r="E15" i="1"/>
  <c r="E7" i="1"/>
  <c r="E17" i="1"/>
  <c r="E23" i="1"/>
  <c r="E19" i="1"/>
  <c r="E28" i="1"/>
  <c r="E11" i="1"/>
  <c r="E14" i="1"/>
  <c r="E33" i="1"/>
  <c r="E20" i="1"/>
  <c r="E5" i="1"/>
  <c r="E13" i="1"/>
  <c r="E29" i="1"/>
  <c r="E36" i="1"/>
  <c r="E21" i="1"/>
  <c r="E24" i="1"/>
  <c r="E16" i="1"/>
  <c r="E27" i="1"/>
  <c r="E9" i="1"/>
  <c r="E8" i="1"/>
  <c r="E12" i="1"/>
  <c r="E4" i="1"/>
  <c r="E26" i="1"/>
  <c r="C19" i="1"/>
  <c r="E25" i="1"/>
  <c r="D5" i="1"/>
  <c r="D13" i="1"/>
  <c r="D4" i="1"/>
  <c r="D24" i="1"/>
  <c r="D18" i="1"/>
  <c r="D35" i="1"/>
  <c r="D3" i="1"/>
  <c r="D12" i="1"/>
  <c r="D10" i="1"/>
  <c r="D22" i="1"/>
  <c r="D9" i="1"/>
  <c r="D15" i="1"/>
  <c r="D19" i="1"/>
  <c r="D7" i="1"/>
  <c r="D32" i="1"/>
  <c r="D28" i="1"/>
  <c r="D23" i="1"/>
  <c r="D34" i="1"/>
  <c r="D20" i="1"/>
  <c r="D8" i="1"/>
  <c r="D37" i="1"/>
  <c r="D14" i="1"/>
  <c r="D17" i="1"/>
  <c r="D31" i="1"/>
  <c r="D26" i="1"/>
  <c r="D36" i="1"/>
  <c r="D29" i="1"/>
  <c r="D27" i="1"/>
  <c r="D25" i="1"/>
  <c r="D11" i="1"/>
  <c r="D30" i="1"/>
  <c r="D6" i="1"/>
  <c r="D33" i="1"/>
  <c r="D21" i="1"/>
  <c r="C27" i="1"/>
  <c r="D16" i="1"/>
  <c r="C10" i="1"/>
  <c r="C21" i="1"/>
  <c r="C12" i="1"/>
  <c r="C15" i="1"/>
  <c r="C31" i="1"/>
  <c r="C9" i="1"/>
  <c r="C5" i="1"/>
  <c r="C33" i="1"/>
  <c r="C14" i="1"/>
  <c r="C20" i="1"/>
  <c r="C37" i="1"/>
  <c r="C34" i="1"/>
  <c r="C16" i="1"/>
  <c r="C17" i="1"/>
  <c r="C13" i="1"/>
  <c r="C29" i="1"/>
  <c r="C35" i="1"/>
  <c r="C32" i="1"/>
  <c r="C3" i="1"/>
  <c r="C36" i="1"/>
  <c r="C25" i="1"/>
  <c r="C23" i="1"/>
  <c r="C7" i="1"/>
  <c r="C22" i="1"/>
  <c r="C18" i="1"/>
  <c r="C28" i="1"/>
  <c r="C8" i="1"/>
  <c r="C6" i="1"/>
  <c r="C11" i="1"/>
  <c r="C4" i="1"/>
  <c r="C30" i="1"/>
  <c r="B10" i="1"/>
  <c r="B36" i="1"/>
  <c r="B37" i="1"/>
  <c r="B18" i="1"/>
  <c r="B33" i="1"/>
  <c r="B31" i="1"/>
  <c r="B3" i="1"/>
  <c r="B14" i="1"/>
  <c r="B29" i="1"/>
  <c r="B26" i="1"/>
  <c r="B19" i="1"/>
  <c r="B32" i="1"/>
  <c r="B22" i="1"/>
  <c r="B15" i="1"/>
  <c r="B23" i="1"/>
  <c r="B24" i="1"/>
  <c r="B35" i="1"/>
  <c r="B12" i="1"/>
  <c r="B28" i="1"/>
  <c r="B7" i="1"/>
  <c r="B8" i="1"/>
  <c r="B6" i="1"/>
  <c r="B30" i="1"/>
  <c r="B27" i="1"/>
  <c r="B17" i="1"/>
  <c r="B16" i="1"/>
  <c r="B11" i="1"/>
  <c r="B21" i="1"/>
  <c r="B25" i="1"/>
  <c r="B13" i="1"/>
  <c r="B9" i="1"/>
  <c r="B4" i="1"/>
  <c r="B20" i="1"/>
  <c r="B34" i="1"/>
  <c r="C26" i="1"/>
  <c r="C24" i="1"/>
  <c r="B5" i="1"/>
</calcChain>
</file>

<file path=xl/sharedStrings.xml><?xml version="1.0" encoding="utf-8"?>
<sst xmlns="http://schemas.openxmlformats.org/spreadsheetml/2006/main" count="46" uniqueCount="46">
  <si>
    <t>Crop Price Index (Weighted)</t>
  </si>
  <si>
    <t>Cereals</t>
  </si>
  <si>
    <t xml:space="preserve">Oilseeds </t>
  </si>
  <si>
    <t>Pulses</t>
  </si>
  <si>
    <t>Cotton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</si>
  <si>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</si>
  <si>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</si>
  <si>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</si>
  <si>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</si>
  <si>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</si>
  <si>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</si>
  <si>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</si>
  <si>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</si>
  <si>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</si>
  <si>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</si>
  <si>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</si>
  <si>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</si>
  <si>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</si>
  <si>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</si>
  <si>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</si>
  <si>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</si>
  <si>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</si>
  <si>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</si>
  <si>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</si>
  <si>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</si>
  <si>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</si>
  <si>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</si>
  <si>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</si>
  <si>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</si>
  <si>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</si>
  <si>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</si>
  <si>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</si>
  <si>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</si>
  <si>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</si>
  <si>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</si>
  <si>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</si>
  <si>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</si>
  <si>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</si>
  <si>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</si>
  <si>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2023-24</t>
  </si>
  <si>
    <t>2024–25e</t>
  </si>
  <si>
    <t>Sources</t>
  </si>
  <si>
    <t>Australian Bureau of Agricultural and Resource Economics and Sciences (ABARES) (2025). Agricultural Commodities, September 2025. https://www.agriculture.gov.au/abares/research-topics/agricultural-outlook/september-2025</t>
  </si>
  <si>
    <t>NSW Department of Primary Industries (DPI) (2025) Unpublished Internal Commodity Price Data Sets.</t>
  </si>
  <si>
    <t>Endnote</t>
  </si>
  <si>
    <t>Grain index is a weighted average of wheat, barley, oats, triticale, sorghum and maize prices; Oilseeds includes only canola prices; Pulses includes a weighted average of chickpeas, field peas and lupins; Cotton includes only cotton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</si>
</sst>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D3FB-5284-4B08-804A-B0B7C89F407B}">
  <dimension ref="A1:E44"/>
  <sheetViews>
    <sheetView tabSelected="1" workbookViewId="0">
      <selection activeCell="A6" sqref="A6"/>
    </sheetView>
  </sheetViews>
  <sheetFormatPr defaultRowHeight="14.45"/>
  <cols>
    <col min="1" max="1" width="24.5703125" bestFit="1" customWidth="1"/>
    <col min="2" max="5" width="14.7109375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1" t="s">
        <v>5</v>
      </c>
      <c r="B2" s="2">
        <v>100</v>
      </c>
      <c r="C2" s="2">
        <v>100</v>
      </c>
      <c r="D2" s="2">
        <v>100</v>
      </c>
      <c r="E2" s="2">
        <v>100</v>
      </c>
    </row>
    <row r="3" spans="1:5">
      <c r="A3" s="1" t="s">
        <v>6</v>
      </c>
      <c r="B3" s="2">
        <f ca="1">$B$2*((SUM(#REF!,#REF!,#REF!)/SUM(#REF!,#REF!,#REF!))/(SUM($C$42:$C$43,$C$50:$C$52,$C$55:$C$56)/SUM($C$24:$C$25,$C$32:$C$34,$C$37:$C$38)))</f>
        <v>76.633929806525558</v>
      </c>
      <c r="C3" s="2">
        <f ca="1">$C$2*((#REF!/#REF!)/($C$44/$C$26))</f>
        <v>92.884802330500946</v>
      </c>
      <c r="D3" s="2">
        <f ca="1">$D$2*((SUM(#REF!,#REF!,#REF!)/SUM(#REF!,#REF!,#REF!))/(SUM($C$45,$C$47,$C$49)/SUM($C$27,$C$29,$C$31)))</f>
        <v>85.606529337186714</v>
      </c>
      <c r="E3" s="2">
        <f ca="1">$E$2*(#REF!/$C$19)</f>
        <v>95.92339535616577</v>
      </c>
    </row>
    <row r="4" spans="1:5">
      <c r="A4" s="1" t="s">
        <v>7</v>
      </c>
      <c r="B4" s="2">
        <f ca="1">$B$2*((SUM(#REF!,#REF!,#REF!)/SUM(#REF!,#REF!,#REF!))/(SUM($C$42:$C$43,$C$50:$C$52,$C$55:$C$56)/SUM($C$24:$C$25,$C$32:$C$34,$C$37:$C$38)))</f>
        <v>98.336110785762642</v>
      </c>
      <c r="C4" s="2">
        <f ca="1">$C$2*((#REF!/#REF!)/($C$44/$C$26))</f>
        <v>91.518022949750204</v>
      </c>
      <c r="D4" s="2">
        <f ca="1">$D$2*((SUM(#REF!,#REF!,#REF!)/SUM(#REF!,#REF!,#REF!))/(SUM($C$45,$C$47,$C$49)/SUM($C$27,$C$29,$C$31)))</f>
        <v>87.550562687391746</v>
      </c>
      <c r="E4" s="2">
        <f ca="1">$E$2*(#REF!/$C$19)</f>
        <v>75.686476730694849</v>
      </c>
    </row>
    <row r="5" spans="1:5">
      <c r="A5" s="1" t="s">
        <v>8</v>
      </c>
      <c r="B5" s="2">
        <f ca="1">$B$2*((SUM(#REF!,#REF!,#REF!)/SUM(#REF!,#REF!,#REF!))/(SUM($C$42:$C$43,$C$50:$C$52,$C$55:$C$56)/SUM($C$24:$C$25,$C$32:$C$34,$C$37:$C$38)))</f>
        <v>94.651913896086128</v>
      </c>
      <c r="C5" s="2">
        <f ca="1">$C$2*((#REF!/#REF!)/($C$44/$C$26))</f>
        <v>103.11465509167306</v>
      </c>
      <c r="D5" s="2">
        <f ca="1">$D$2*((SUM(#REF!,#REF!,#REF!)/SUM(#REF!,#REF!,#REF!))/(SUM($C$45,$C$47,$C$49)/SUM($C$27,$C$29,$C$31)))</f>
        <v>87.983700943492693</v>
      </c>
      <c r="E5" s="2">
        <f ca="1">$E$2*(#REF!/$C$19)</f>
        <v>82.401080983006992</v>
      </c>
    </row>
    <row r="6" spans="1:5">
      <c r="A6" s="1" t="s">
        <v>9</v>
      </c>
      <c r="B6" s="2">
        <f ca="1">$B$2*((SUM(#REF!,#REF!,#REF!)/SUM(#REF!,#REF!,#REF!))/(SUM($C$42:$C$43,$C$50:$C$52,$C$55:$C$56)/SUM($C$24:$C$25,$C$32:$C$34,$C$37:$C$38)))</f>
        <v>95.156444834538235</v>
      </c>
      <c r="C6" s="2">
        <f ca="1">$C$2*((#REF!/#REF!)/($C$44/$C$26))</f>
        <v>114.39833609466692</v>
      </c>
      <c r="D6" s="2">
        <f ca="1">$D$2*((SUM(#REF!,#REF!,#REF!)/SUM(#REF!,#REF!,#REF!))/(SUM($C$45,$C$47,$C$49)/SUM($C$27,$C$29,$C$31)))</f>
        <v>88.678894795448699</v>
      </c>
      <c r="E6" s="2">
        <f ca="1">$E$2*(#REF!/$C$19)</f>
        <v>84.725862900414924</v>
      </c>
    </row>
    <row r="7" spans="1:5">
      <c r="A7" s="1" t="s">
        <v>10</v>
      </c>
      <c r="B7" s="2">
        <f ca="1">$B$2*((SUM(#REF!,#REF!,#REF!)/SUM(#REF!,#REF!,#REF!))/(SUM($C$42:$C$43,$C$50:$C$52,$C$55:$C$56)/SUM($C$24:$C$25,$C$32:$C$34,$C$37:$C$38)))</f>
        <v>121.82217926084431</v>
      </c>
      <c r="C7" s="2">
        <f ca="1">$C$2*((#REF!/#REF!)/($C$44/$C$26))</f>
        <v>118.34591274185891</v>
      </c>
      <c r="D7" s="2">
        <f ca="1">$D$2*((SUM(#REF!,#REF!,#REF!)/SUM(#REF!,#REF!,#REF!))/(SUM($C$45,$C$47,$C$49)/SUM($C$27,$C$29,$C$31)))</f>
        <v>118.49386574337683</v>
      </c>
      <c r="E7" s="2">
        <f ca="1">$E$2*(#REF!/$C$19)</f>
        <v>108.38143803207616</v>
      </c>
    </row>
    <row r="8" spans="1:5">
      <c r="A8" s="1" t="s">
        <v>11</v>
      </c>
      <c r="B8" s="2">
        <f ca="1">$B$2*((SUM(#REF!,#REF!,#REF!)/SUM(#REF!,#REF!,#REF!))/(SUM($C$42:$C$43,$C$50:$C$52,$C$55:$C$56)/SUM($C$24:$C$25,$C$32:$C$34,$C$37:$C$38)))</f>
        <v>133.32172146256968</v>
      </c>
      <c r="C8" s="2">
        <f ca="1">$C$2*((#REF!/#REF!)/($C$44/$C$26))</f>
        <v>120.53108034350343</v>
      </c>
      <c r="D8" s="2">
        <f ca="1">$D$2*((SUM(#REF!,#REF!,#REF!)/SUM(#REF!,#REF!,#REF!))/(SUM($C$45,$C$47,$C$49)/SUM($C$27,$C$29,$C$31)))</f>
        <v>91.400626400215629</v>
      </c>
      <c r="E8" s="2">
        <f ca="1">$E$2*(#REF!/$C$19)</f>
        <v>113.67653588873132</v>
      </c>
    </row>
    <row r="9" spans="1:5">
      <c r="A9" s="1" t="s">
        <v>12</v>
      </c>
      <c r="B9" s="2">
        <f ca="1">$B$2*((SUM(#REF!,#REF!,#REF!)/SUM(#REF!,#REF!,#REF!))/(SUM($C$42:$C$43,$C$50:$C$52,$C$55:$C$56)/SUM($C$24:$C$25,$C$32:$C$34,$C$37:$C$38)))</f>
        <v>116.93875212594745</v>
      </c>
      <c r="C9" s="2">
        <f ca="1">$C$2*((#REF!/#REF!)/($C$44/$C$26))</f>
        <v>123.6521946950099</v>
      </c>
      <c r="D9" s="2">
        <f ca="1">$D$2*((SUM(#REF!,#REF!,#REF!)/SUM(#REF!,#REF!,#REF!))/(SUM($C$45,$C$47,$C$49)/SUM($C$27,$C$29,$C$31)))</f>
        <v>83.701525927475629</v>
      </c>
      <c r="E9" s="2">
        <f ca="1">$E$2*(#REF!/$C$19)</f>
        <v>105.05970712236021</v>
      </c>
    </row>
    <row r="10" spans="1:5">
      <c r="A10" s="1" t="s">
        <v>13</v>
      </c>
      <c r="B10" s="2">
        <f ca="1">$B$2*((SUM(#REF!,#REF!,#REF!)/SUM(#REF!,#REF!,#REF!))/(SUM($C$42:$C$43,$C$50:$C$52,$C$55:$C$56)/SUM($C$24:$C$25,$C$32:$C$34,$C$37:$C$38)))</f>
        <v>110.03797318685402</v>
      </c>
      <c r="C10" s="2">
        <f ca="1">$C$2*((#REF!/#REF!)/($C$44/$C$26))</f>
        <v>124.54195773706292</v>
      </c>
      <c r="D10" s="2">
        <f ca="1">$D$2*((SUM(#REF!,#REF!,#REF!)/SUM(#REF!,#REF!,#REF!))/(SUM($C$45,$C$47,$C$49)/SUM($C$27,$C$29,$C$31)))</f>
        <v>109.39769508190007</v>
      </c>
      <c r="E10" s="2">
        <f ca="1">$E$2*(#REF!/$C$19)</f>
        <v>103.94864375784836</v>
      </c>
    </row>
    <row r="11" spans="1:5">
      <c r="A11" s="1" t="s">
        <v>14</v>
      </c>
      <c r="B11" s="2">
        <f ca="1">$B$2*((SUM(#REF!,#REF!,#REF!)/SUM(#REF!,#REF!,#REF!))/(SUM($C$42:$C$43,$C$50:$C$52,$C$55:$C$56)/SUM($C$24:$C$25,$C$32:$C$34,$C$37:$C$38)))</f>
        <v>101.39589446334716</v>
      </c>
      <c r="C11" s="2">
        <f ca="1">$C$2*((#REF!/#REF!)/($C$44/$C$26))</f>
        <v>122.9038894433087</v>
      </c>
      <c r="D11" s="2">
        <f ca="1">$D$2*((SUM(#REF!,#REF!,#REF!)/SUM(#REF!,#REF!,#REF!))/(SUM($C$45,$C$47,$C$49)/SUM($C$27,$C$29,$C$31)))</f>
        <v>83.913228717008792</v>
      </c>
      <c r="E11" s="2">
        <f ca="1">$E$2*(#REF!/$C$19)</f>
        <v>93.060986731220069</v>
      </c>
    </row>
    <row r="12" spans="1:5">
      <c r="A12" s="1" t="s">
        <v>15</v>
      </c>
      <c r="B12" s="2">
        <f ca="1">$B$2*((SUM(#REF!,#REF!,#REF!)/SUM(#REF!,#REF!,#REF!))/(SUM($C$42:$C$43,$C$50:$C$52,$C$55:$C$56)/SUM($C$24:$C$25,$C$32:$C$34,$C$37:$C$38)))</f>
        <v>106.90609240525757</v>
      </c>
      <c r="C12" s="2">
        <f ca="1">$C$2*((#REF!/#REF!)/($C$44/$C$26))</f>
        <v>99.77715553574717</v>
      </c>
      <c r="D12" s="2">
        <f ca="1">$D$2*((SUM(#REF!,#REF!,#REF!)/SUM(#REF!,#REF!,#REF!))/(SUM($C$45,$C$47,$C$49)/SUM($C$27,$C$29,$C$31)))</f>
        <v>81.551554938141365</v>
      </c>
      <c r="E12" s="2">
        <f ca="1">$E$2*(#REF!/$C$19)</f>
        <v>101.12061268436156</v>
      </c>
    </row>
    <row r="13" spans="1:5">
      <c r="A13" s="1" t="s">
        <v>16</v>
      </c>
      <c r="B13" s="2">
        <f ca="1">$B$2*((SUM(#REF!,#REF!,#REF!)/SUM(#REF!,#REF!,#REF!))/(SUM($C$42:$C$43,$C$50:$C$52,$C$55:$C$56)/SUM($C$24:$C$25,$C$32:$C$34,$C$37:$C$38)))</f>
        <v>121.43371163136227</v>
      </c>
      <c r="C13" s="2">
        <f ca="1">$C$2*((#REF!/#REF!)/($C$44/$C$26))</f>
        <v>99.226503634948486</v>
      </c>
      <c r="D13" s="2">
        <f ca="1">$D$2*((SUM(#REF!,#REF!,#REF!)/SUM(#REF!,#REF!,#REF!))/(SUM($C$45,$C$47,$C$49)/SUM($C$27,$C$29,$C$31)))</f>
        <v>121.91166736139314</v>
      </c>
      <c r="E13" s="2">
        <f ca="1">$E$2*(#REF!/$C$19)</f>
        <v>109.71643294706335</v>
      </c>
    </row>
    <row r="14" spans="1:5">
      <c r="A14" s="1" t="s">
        <v>17</v>
      </c>
      <c r="B14" s="2">
        <f ca="1">$B$2*((SUM(#REF!,#REF!,#REF!)/SUM(#REF!,#REF!,#REF!))/(SUM($C$42:$C$43,$C$50:$C$52,$C$55:$C$56)/SUM($C$24:$C$25,$C$32:$C$34,$C$37:$C$38)))</f>
        <v>138.3457207168168</v>
      </c>
      <c r="C14" s="2">
        <f ca="1">$C$2*((#REF!/#REF!)/($C$44/$C$26))</f>
        <v>124.15504807304131</v>
      </c>
      <c r="D14" s="2">
        <f ca="1">$D$2*((SUM(#REF!,#REF!,#REF!)/SUM(#REF!,#REF!,#REF!))/(SUM($C$45,$C$47,$C$49)/SUM($C$27,$C$29,$C$31)))</f>
        <v>154.31786315653838</v>
      </c>
      <c r="E14" s="2">
        <f ca="1">$E$2*(#REF!/$C$19)</f>
        <v>101.80147918964471</v>
      </c>
    </row>
    <row r="15" spans="1:5">
      <c r="A15" s="1" t="s">
        <v>18</v>
      </c>
      <c r="B15" s="2">
        <f ca="1">$B$2*((SUM(#REF!,#REF!,#REF!)/SUM(#REF!,#REF!,#REF!))/(SUM($C$42:$C$43,$C$50:$C$52,$C$55:$C$56)/SUM($C$24:$C$25,$C$32:$C$34,$C$37:$C$38)))</f>
        <v>147.59207014665134</v>
      </c>
      <c r="C15" s="2">
        <f ca="1">$C$2*((#REF!/#REF!)/($C$44/$C$26))</f>
        <v>144.32118023595677</v>
      </c>
      <c r="D15" s="2">
        <f ca="1">$D$2*((SUM(#REF!,#REF!,#REF!)/SUM(#REF!,#REF!,#REF!))/(SUM($C$45,$C$47,$C$49)/SUM($C$27,$C$29,$C$31)))</f>
        <v>163.05847980699056</v>
      </c>
      <c r="E15" s="2">
        <f ca="1">$E$2*(#REF!/$C$19)</f>
        <v>104.10716246735328</v>
      </c>
    </row>
    <row r="16" spans="1:5">
      <c r="A16" s="1" t="s">
        <v>19</v>
      </c>
      <c r="B16" s="2">
        <f ca="1">$B$2*((SUM(#REF!,#REF!,#REF!)/SUM(#REF!,#REF!,#REF!))/(SUM($C$42:$C$43,$C$50:$C$52,$C$55:$C$56)/SUM($C$24:$C$25,$C$32:$C$34,$C$37:$C$38)))</f>
        <v>114.68685812476123</v>
      </c>
      <c r="C16" s="2">
        <f ca="1">$C$2*((#REF!/#REF!)/($C$44/$C$26))</f>
        <v>130.0882011930253</v>
      </c>
      <c r="D16" s="2">
        <f ca="1">$D$2*((SUM(#REF!,#REF!,#REF!)/SUM(#REF!,#REF!,#REF!))/(SUM($C$45,$C$47,$C$49)/SUM($C$27,$C$29,$C$31)))</f>
        <v>115.14053129881255</v>
      </c>
      <c r="E16" s="2">
        <f ca="1">$E$2*(#REF!/$C$19)</f>
        <v>94.235553072732401</v>
      </c>
    </row>
    <row r="17" spans="1:5">
      <c r="A17" s="1" t="s">
        <v>20</v>
      </c>
      <c r="B17" s="2">
        <f ca="1">$B$2*((SUM(#REF!,#REF!,#REF!)/SUM(#REF!,#REF!,#REF!))/(SUM($C$42:$C$43,$C$50:$C$52,$C$55:$C$56)/SUM($C$24:$C$25,$C$32:$C$34,$C$37:$C$38)))</f>
        <v>104.61122874089651</v>
      </c>
      <c r="C17" s="2">
        <f ca="1">$C$2*((#REF!/#REF!)/($C$44/$C$26))</f>
        <v>105.26591157919214</v>
      </c>
      <c r="D17" s="2">
        <f ca="1">$D$2*((SUM(#REF!,#REF!,#REF!)/SUM(#REF!,#REF!,#REF!))/(SUM($C$45,$C$47,$C$49)/SUM($C$27,$C$29,$C$31)))</f>
        <v>99.903018817604149</v>
      </c>
      <c r="E17" s="2">
        <f ca="1">$E$2*(#REF!/$C$19)</f>
        <v>90.444950558396471</v>
      </c>
    </row>
    <row r="18" spans="1:5">
      <c r="A18" s="1" t="s">
        <v>21</v>
      </c>
      <c r="B18" s="2">
        <f ca="1">$B$2*((SUM(#REF!,#REF!,#REF!)/SUM(#REF!,#REF!,#REF!))/(SUM($C$42:$C$43,$C$50:$C$52,$C$55:$C$56)/SUM($C$24:$C$25,$C$32:$C$34,$C$37:$C$38)))</f>
        <v>107.11123739847692</v>
      </c>
      <c r="C18" s="2">
        <f ca="1">$C$2*((#REF!/#REF!)/($C$44/$C$26))</f>
        <v>107.74981994813216</v>
      </c>
      <c r="D18" s="2">
        <f ca="1">$D$2*((SUM(#REF!,#REF!,#REF!)/SUM(#REF!,#REF!,#REF!))/(SUM($C$45,$C$47,$C$49)/SUM($C$27,$C$29,$C$31)))</f>
        <v>111.89153258626881</v>
      </c>
      <c r="E18" s="2">
        <f ca="1">$E$2*(#REF!/$C$19)</f>
        <v>79.574959773490136</v>
      </c>
    </row>
    <row r="19" spans="1:5">
      <c r="A19" s="1" t="s">
        <v>22</v>
      </c>
      <c r="B19" s="2">
        <f ca="1">$B$2*((SUM(#REF!,#REF!,#REF!)/SUM(#REF!,#REF!,#REF!))/(SUM($C$42:$C$43,$C$50:$C$52,$C$55:$C$56)/SUM($C$24:$C$25,$C$32:$C$34,$C$37:$C$38)))</f>
        <v>136.8708277270386</v>
      </c>
      <c r="C19" s="2">
        <f ca="1">$C$2*((#REF!/#REF!)/($C$44/$C$26))</f>
        <v>127.98538915425684</v>
      </c>
      <c r="D19" s="2">
        <f ca="1">$D$2*((SUM(#REF!,#REF!,#REF!)/SUM(#REF!,#REF!,#REF!))/(SUM($C$45,$C$47,$C$49)/SUM($C$27,$C$29,$C$31)))</f>
        <v>231.33553766626429</v>
      </c>
      <c r="E19" s="2">
        <f ca="1">$E$2*(#REF!/$C$19)</f>
        <v>85.79156699564075</v>
      </c>
    </row>
    <row r="20" spans="1:5">
      <c r="A20" s="1" t="s">
        <v>23</v>
      </c>
      <c r="B20" s="2">
        <f ca="1">$B$2*((SUM(#REF!,#REF!,#REF!)/SUM(#REF!,#REF!,#REF!))/(SUM($C$42:$C$43,$C$50:$C$52,$C$55:$C$56)/SUM($C$24:$C$25,$C$32:$C$34,$C$37:$C$38)))</f>
        <v>186.59516904855857</v>
      </c>
      <c r="C20" s="2">
        <f ca="1">$C$2*((#REF!/#REF!)/($C$44/$C$26))</f>
        <v>175.15478001375823</v>
      </c>
      <c r="D20" s="2">
        <f ca="1">$D$2*((SUM(#REF!,#REF!,#REF!)/SUM(#REF!,#REF!,#REF!))/(SUM($C$45,$C$47,$C$49)/SUM($C$27,$C$29,$C$31)))</f>
        <v>238.25075045894843</v>
      </c>
      <c r="E20" s="2">
        <f ca="1">$E$2*(#REF!/$C$19)</f>
        <v>91.199824292514776</v>
      </c>
    </row>
    <row r="21" spans="1:5">
      <c r="A21" s="1" t="s">
        <v>24</v>
      </c>
      <c r="B21" s="2">
        <f ca="1">$B$2*((SUM(#REF!,#REF!,#REF!)/SUM(#REF!,#REF!,#REF!))/(SUM($C$42:$C$43,$C$50:$C$52,$C$55:$C$56)/SUM($C$24:$C$25,$C$32:$C$34,$C$37:$C$38)))</f>
        <v>149.92601978000519</v>
      </c>
      <c r="C21" s="2">
        <f ca="1">$C$2*((#REF!/#REF!)/($C$44/$C$26))</f>
        <v>177.12227055901664</v>
      </c>
      <c r="D21" s="2">
        <f ca="1">$D$2*((SUM(#REF!,#REF!,#REF!)/SUM(#REF!,#REF!,#REF!))/(SUM($C$45,$C$47,$C$49)/SUM($C$27,$C$29,$C$31)))</f>
        <v>175.81660135457415</v>
      </c>
      <c r="E21" s="2">
        <f ca="1">$E$2*(#REF!/$C$19)</f>
        <v>100.62404805217749</v>
      </c>
    </row>
    <row r="22" spans="1:5">
      <c r="A22" s="1" t="s">
        <v>25</v>
      </c>
      <c r="B22" s="2">
        <f ca="1">$B$2*((SUM(#REF!,#REF!,#REF!)/SUM(#REF!,#REF!,#REF!))/(SUM($C$42:$C$43,$C$50:$C$52,$C$55:$C$56)/SUM($C$24:$C$25,$C$32:$C$34,$C$37:$C$38)))</f>
        <v>120.91071706081831</v>
      </c>
      <c r="C22" s="2">
        <f ca="1">$C$2*((#REF!/#REF!)/($C$44/$C$26))</f>
        <v>142.20544967752147</v>
      </c>
      <c r="D22" s="2">
        <f ca="1">$D$2*((SUM(#REF!,#REF!,#REF!)/SUM(#REF!,#REF!,#REF!))/(SUM($C$45,$C$47,$C$49)/SUM($C$27,$C$29,$C$31)))</f>
        <v>160.19373513270011</v>
      </c>
      <c r="E22" s="2">
        <f ca="1">$E$2*(#REF!/$C$19)</f>
        <v>102.24743242662542</v>
      </c>
    </row>
    <row r="23" spans="1:5">
      <c r="A23" s="1" t="s">
        <v>26</v>
      </c>
      <c r="B23" s="2">
        <f ca="1">$B$2*((SUM(#REF!,#REF!,#REF!)/SUM(#REF!,#REF!,#REF!))/(SUM($C$42:$C$43,$C$50:$C$52,$C$55:$C$56)/SUM($C$24:$C$25,$C$32:$C$34,$C$37:$C$38)))</f>
        <v>138.08256627458903</v>
      </c>
      <c r="C23" s="2">
        <f ca="1">$C$2*((#REF!/#REF!)/($C$44/$C$26))</f>
        <v>175.72739339799054</v>
      </c>
      <c r="D23" s="2">
        <f ca="1">$D$2*((SUM(#REF!,#REF!,#REF!)/SUM(#REF!,#REF!,#REF!))/(SUM($C$45,$C$47,$C$49)/SUM($C$27,$C$29,$C$31)))</f>
        <v>139.81979284393884</v>
      </c>
      <c r="E23" s="2">
        <f ca="1">$E$2*(#REF!/$C$19)</f>
        <v>106.91370757117826</v>
      </c>
    </row>
    <row r="24" spans="1:5">
      <c r="A24" s="1" t="s">
        <v>27</v>
      </c>
      <c r="B24" s="2">
        <f ca="1">$B$2*((SUM(#REF!,#REF!,#REF!)/SUM(#REF!,#REF!,#REF!))/(SUM($C$42:$C$43,$C$50:$C$52,$C$55:$C$56)/SUM($C$24:$C$25,$C$32:$C$34,$C$37:$C$38)))</f>
        <v>126.41454789985109</v>
      </c>
      <c r="C24" s="2">
        <f ca="1">$C$2*((#REF!/#REF!)/($C$44/$C$26))</f>
        <v>165.78368584743876</v>
      </c>
      <c r="D24" s="2">
        <f ca="1">$D$2*((SUM(#REF!,#REF!,#REF!)/SUM(#REF!,#REF!,#REF!))/(SUM($C$45,$C$47,$C$49)/SUM($C$27,$C$29,$C$31)))</f>
        <v>164.7353733314072</v>
      </c>
      <c r="E24" s="2">
        <f ca="1">$E$2*(#REF!/$C$19)</f>
        <v>114.97954058222204</v>
      </c>
    </row>
    <row r="25" spans="1:5">
      <c r="A25" s="1" t="s">
        <v>28</v>
      </c>
      <c r="B25" s="2">
        <f ca="1">$B$2*((SUM(#REF!,#REF!,#REF!)/SUM(#REF!,#REF!,#REF!))/(SUM($C$42:$C$43,$C$50:$C$52,$C$55:$C$56)/SUM($C$24:$C$25,$C$32:$C$34,$C$37:$C$38)))</f>
        <v>166.02867857127782</v>
      </c>
      <c r="C25" s="2">
        <f ca="1">$C$2*((#REF!/#REF!)/($C$44/$C$26))</f>
        <v>176.97984387968987</v>
      </c>
      <c r="D25" s="2">
        <f ca="1">$D$2*((SUM(#REF!,#REF!,#REF!)/SUM(#REF!,#REF!,#REF!))/(SUM($C$45,$C$47,$C$49)/SUM($C$27,$C$29,$C$31)))</f>
        <v>160.08373748931302</v>
      </c>
      <c r="E25" s="2">
        <f ca="1">$E$2*(#REF!/$C$19)</f>
        <v>101.02320962189468</v>
      </c>
    </row>
    <row r="26" spans="1:5">
      <c r="A26" s="1" t="s">
        <v>29</v>
      </c>
      <c r="B26" s="2">
        <f ca="1">$B$2*((SUM(#REF!,#REF!,#REF!)/SUM(#REF!,#REF!,#REF!))/(SUM($C$42:$C$43,$C$50:$C$52,$C$55:$C$56)/SUM($C$24:$C$25,$C$32:$C$34,$C$37:$C$38)))</f>
        <v>172.34552665983804</v>
      </c>
      <c r="C26" s="2">
        <f ca="1">$C$2*((#REF!/#REF!)/($C$44/$C$26))</f>
        <v>179.41207816996251</v>
      </c>
      <c r="D26" s="2">
        <f ca="1">$D$2*((SUM(#REF!,#REF!,#REF!)/SUM(#REF!,#REF!,#REF!))/(SUM($C$45,$C$47,$C$49)/SUM($C$27,$C$29,$C$31)))</f>
        <v>148.77492410183157</v>
      </c>
      <c r="E26" s="2">
        <f ca="1">$E$2*(#REF!/$C$19)</f>
        <v>100.0744846948276</v>
      </c>
    </row>
    <row r="27" spans="1:5">
      <c r="A27" s="1" t="s">
        <v>30</v>
      </c>
      <c r="B27" s="2">
        <f ca="1">$B$2*((SUM(#REF!,#REF!,#REF!)/SUM(#REF!,#REF!,#REF!))/(SUM($C$42:$C$43,$C$50:$C$52,$C$55:$C$56)/SUM($C$24:$C$25,$C$32:$C$34,$C$37:$C$38)))</f>
        <v>169.58990617995093</v>
      </c>
      <c r="C27" s="2">
        <f ca="1">$C$2*((#REF!/#REF!)/($C$44/$C$26))</f>
        <v>162.6083137133316</v>
      </c>
      <c r="D27" s="2">
        <f ca="1">$D$2*((SUM(#REF!,#REF!,#REF!)/SUM(#REF!,#REF!,#REF!))/(SUM($C$45,$C$47,$C$49)/SUM($C$27,$C$29,$C$31)))</f>
        <v>205.49677467936007</v>
      </c>
      <c r="E27" s="2">
        <f ca="1">$E$2*(#REF!/$C$19)</f>
        <v>107.08416293049527</v>
      </c>
    </row>
    <row r="28" spans="1:5">
      <c r="A28" s="1" t="s">
        <v>31</v>
      </c>
      <c r="B28" s="2">
        <f ca="1">$B$2*((SUM(#REF!,#REF!,#REF!)/SUM(#REF!,#REF!,#REF!))/(SUM($C$42:$C$43,$C$50:$C$52,$C$55:$C$56)/SUM($C$24:$C$25,$C$32:$C$34,$C$37:$C$38)))</f>
        <v>155.48440925954287</v>
      </c>
      <c r="C28" s="2">
        <f ca="1">$C$2*((#REF!/#REF!)/($C$44/$C$26))</f>
        <v>171.712640448531</v>
      </c>
      <c r="D28" s="2">
        <f ca="1">$D$2*((SUM(#REF!,#REF!,#REF!)/SUM(#REF!,#REF!,#REF!))/(SUM($C$45,$C$47,$C$49)/SUM($C$27,$C$29,$C$31)))</f>
        <v>279.48495661835682</v>
      </c>
      <c r="E28" s="2">
        <f ca="1">$E$2*(#REF!/$C$19)</f>
        <v>116.13548575002746</v>
      </c>
    </row>
    <row r="29" spans="1:5">
      <c r="A29" s="1" t="s">
        <v>32</v>
      </c>
      <c r="B29" s="2">
        <f ca="1">$B$2*((SUM(#REF!,#REF!,#REF!)/SUM(#REF!,#REF!,#REF!))/(SUM($C$42:$C$43,$C$50:$C$52,$C$55:$C$56)/SUM($C$24:$C$25,$C$32:$C$34,$C$37:$C$38)))</f>
        <v>129.7854838203553</v>
      </c>
      <c r="C29" s="2">
        <f ca="1">$C$2*((#REF!/#REF!)/($C$44/$C$26))</f>
        <v>180.60930198008612</v>
      </c>
      <c r="D29" s="2">
        <f ca="1">$D$2*((SUM(#REF!,#REF!,#REF!)/SUM(#REF!,#REF!,#REF!))/(SUM($C$45,$C$47,$C$49)/SUM($C$27,$C$29,$C$31)))</f>
        <v>308.32897989126099</v>
      </c>
      <c r="E29" s="2">
        <f ca="1">$E$2*(#REF!/$C$19)</f>
        <v>103.64688525059802</v>
      </c>
    </row>
    <row r="30" spans="1:5">
      <c r="A30" s="1" t="s">
        <v>33</v>
      </c>
      <c r="B30" s="2">
        <f ca="1">$B$2*((SUM(#REF!,#REF!,#REF!)/SUM(#REF!,#REF!,#REF!))/(SUM($C$42:$C$43,$C$50:$C$52,$C$55:$C$56)/SUM($C$24:$C$25,$C$32:$C$34,$C$37:$C$38)))</f>
        <v>156.72480944285891</v>
      </c>
      <c r="C30" s="2">
        <f ca="1">$C$2*((#REF!/#REF!)/($C$44/$C$26))</f>
        <v>174.11451621758661</v>
      </c>
      <c r="D30" s="2">
        <f ca="1">$D$2*((SUM(#REF!,#REF!,#REF!)/SUM(#REF!,#REF!,#REF!))/(SUM($C$45,$C$47,$C$49)/SUM($C$27,$C$29,$C$31)))</f>
        <v>236.38184506403809</v>
      </c>
      <c r="E30" s="2">
        <f ca="1">$E$2*(#REF!/$C$19)</f>
        <v>126.22052244328898</v>
      </c>
    </row>
    <row r="31" spans="1:5">
      <c r="A31" s="1" t="s">
        <v>34</v>
      </c>
      <c r="B31" s="2">
        <f ca="1">$B$2*((SUM(#REF!,#REF!,#REF!)/SUM(#REF!,#REF!,#REF!))/(SUM($C$42:$C$43,$C$50:$C$52,$C$55:$C$56)/SUM($C$24:$C$25,$C$32:$C$34,$C$37:$C$38)))</f>
        <v>200.20204195190092</v>
      </c>
      <c r="C31" s="2">
        <f ca="1">$C$2*((#REF!/#REF!)/($C$44/$C$26))</f>
        <v>185.3239157324962</v>
      </c>
      <c r="D31" s="2">
        <f ca="1">$D$2*((SUM(#REF!,#REF!,#REF!)/SUM(#REF!,#REF!,#REF!))/(SUM($C$45,$C$47,$C$49)/SUM($C$27,$C$29,$C$31)))</f>
        <v>248.93126059730494</v>
      </c>
      <c r="E31" s="2">
        <f ca="1">$E$2*(#REF!/$C$19)</f>
        <v>130.25463261379207</v>
      </c>
    </row>
    <row r="32" spans="1:5">
      <c r="A32" s="1" t="s">
        <v>35</v>
      </c>
      <c r="B32" s="2">
        <f ca="1">$B$2*((SUM(#REF!,#REF!,#REF!)/SUM(#REF!,#REF!,#REF!))/(SUM($C$42:$C$43,$C$50:$C$52,$C$55:$C$56)/SUM($C$24:$C$25,$C$32:$C$34,$C$37:$C$38)))</f>
        <v>192.33687299795713</v>
      </c>
      <c r="C32" s="2">
        <f ca="1">$C$2*((#REF!/#REF!)/($C$44/$C$26))</f>
        <v>192.65033119854797</v>
      </c>
      <c r="D32" s="2">
        <f ca="1">$D$2*((SUM(#REF!,#REF!,#REF!)/SUM(#REF!,#REF!,#REF!))/(SUM($C$45,$C$47,$C$49)/SUM($C$27,$C$29,$C$31)))</f>
        <v>226.62605403540391</v>
      </c>
      <c r="E32" s="2">
        <f ca="1">$E$2*(#REF!/$C$19)</f>
        <v>104.93938569225408</v>
      </c>
    </row>
    <row r="33" spans="1:5">
      <c r="A33" s="1" t="s">
        <v>36</v>
      </c>
      <c r="B33" s="2">
        <f ca="1">$B$2*((SUM(#REF!,#REF!,#REF!)/SUM(#REF!,#REF!,#REF!))/(SUM($C$42:$C$43,$C$50:$C$52,$C$55:$C$56)/SUM($C$24:$C$25,$C$32:$C$34,$C$37:$C$38)))</f>
        <v>168.06146448926108</v>
      </c>
      <c r="C33" s="2">
        <f ca="1">$C$2*((#REF!/#REF!)/($C$44/$C$26))</f>
        <v>198.93099249756972</v>
      </c>
      <c r="D33" s="2">
        <f ca="1">$D$2*((SUM(#REF!,#REF!,#REF!)/SUM(#REF!,#REF!,#REF!))/(SUM($C$45,$C$47,$C$49)/SUM($C$27,$C$29,$C$31)))</f>
        <v>230.71299866198606</v>
      </c>
      <c r="E33" s="2">
        <f ca="1">$E$2*(#REF!/$C$19)</f>
        <v>123.60973839638272</v>
      </c>
    </row>
    <row r="34" spans="1:5">
      <c r="A34" s="1" t="s">
        <v>37</v>
      </c>
      <c r="B34" s="2">
        <f ca="1">$B$2*((SUM(#REF!,#REF!,#REF!)/SUM(#REF!,#REF!,#REF!))/(SUM($C$42:$C$43,$C$50:$C$52,$C$55:$C$56)/SUM($C$24:$C$25,$C$32:$C$34,$C$37:$C$38)))</f>
        <v>198.12443323883659</v>
      </c>
      <c r="C34" s="2">
        <f ca="1">$C$2*((#REF!/#REF!)/($C$44/$C$26))</f>
        <v>284.20840155926538</v>
      </c>
      <c r="D34" s="2">
        <f ca="1">$D$2*((SUM(#REF!,#REF!,#REF!)/SUM(#REF!,#REF!,#REF!))/(SUM($C$45,$C$47,$C$49)/SUM($C$27,$C$29,$C$31)))</f>
        <v>272.24516984202734</v>
      </c>
      <c r="E34" s="2">
        <f ca="1">$E$2*(#REF!/$C$19)</f>
        <v>157.22620906325949</v>
      </c>
    </row>
    <row r="35" spans="1:5">
      <c r="A35" s="1" t="s">
        <v>38</v>
      </c>
      <c r="B35" s="2">
        <f ca="1">$B$2*((SUM(#REF!,#REF!,#REF!)/SUM(#REF!,#REF!,#REF!))/(SUM($C$42:$C$43,$C$50:$C$52,$C$55:$C$56)/SUM($C$24:$C$25,$C$32:$C$34,$C$37:$C$38)))</f>
        <v>226.34116689906855</v>
      </c>
      <c r="C35" s="2">
        <f ca="1">$C$2*((#REF!/#REF!)/($C$44/$C$26))</f>
        <v>250.96259119667477</v>
      </c>
      <c r="D35" s="2">
        <f ca="1">$D$2*((SUM(#REF!,#REF!,#REF!)/SUM(#REF!,#REF!,#REF!))/(SUM($C$45,$C$47,$C$49)/SUM($C$27,$C$29,$C$31)))</f>
        <v>257.94488937901792</v>
      </c>
      <c r="E35" s="2">
        <f ca="1">$E$2*(#REF!/$C$19)</f>
        <v>140.31675093941433</v>
      </c>
    </row>
    <row r="36" spans="1:5">
      <c r="A36" s="1" t="s">
        <v>39</v>
      </c>
      <c r="B36" s="2">
        <f ca="1">$B$2*((SUM(#REF!,#REF!,#REF!)/SUM(#REF!,#REF!,#REF!))/(SUM($C$42:$C$43,$C$50:$C$52,$C$55:$C$56)/SUM($C$24:$C$25,$C$32:$C$34,$C$37:$C$38)))</f>
        <v>208.67440013077348</v>
      </c>
      <c r="C36" s="2">
        <f ca="1">$C$2*((#REF!/#REF!)/($C$44/$C$26))</f>
        <v>219.63905656050878</v>
      </c>
      <c r="D36" s="2">
        <f ca="1">$D$2*((SUM(#REF!,#REF!,#REF!)/SUM(#REF!,#REF!,#REF!))/(SUM($C$45,$C$47,$C$49)/SUM($C$27,$C$29,$C$31)))</f>
        <v>289.00935881146484</v>
      </c>
      <c r="E36" s="2">
        <f ca="1">$E$2*(#REF!/$C$19)</f>
        <v>136.38243116134052</v>
      </c>
    </row>
    <row r="37" spans="1:5">
      <c r="A37" s="1" t="s">
        <v>40</v>
      </c>
      <c r="B37" s="2">
        <f ca="1">$B$2*((SUM(#REF!,#REF!,#REF!)/SUM(#REF!,#REF!,#REF!))/(SUM($C$42:$C$43,$C$50:$C$52,$C$55:$C$56)/SUM($C$24:$C$25,$C$32:$C$34,$C$37:$C$38)))</f>
        <v>187.82514455160793</v>
      </c>
      <c r="C37" s="2">
        <f ca="1">$C$2*((#REF!/#REF!)/($C$44/$C$26))</f>
        <v>259.36544231396527</v>
      </c>
      <c r="D37" s="2">
        <f ca="1">$D$2*((SUM(#REF!,#REF!,#REF!)/SUM(#REF!,#REF!,#REF!))/(SUM($C$45,$C$47,$C$49)/SUM($C$27,$C$29,$C$31)))</f>
        <v>326.83332792980502</v>
      </c>
      <c r="E37" s="2">
        <f ca="1">$E$2*(#REF!/$C$19)</f>
        <v>120.02253639484528</v>
      </c>
    </row>
    <row r="39" spans="1:5" ht="15">
      <c r="A39" s="4" t="s">
        <v>41</v>
      </c>
    </row>
    <row r="40" spans="1:5">
      <c r="A40" t="s">
        <v>42</v>
      </c>
    </row>
    <row r="41" spans="1:5">
      <c r="A41" t="s">
        <v>43</v>
      </c>
    </row>
    <row r="43" spans="1:5" ht="15">
      <c r="A43" s="4" t="s">
        <v>44</v>
      </c>
    </row>
    <row r="44" spans="1:5">
      <c r="A44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C79CA-C33A-498B-968F-0EB59D8E9B28}"/>
</file>

<file path=customXml/itemProps2.xml><?xml version="1.0" encoding="utf-8"?>
<ds:datastoreItem xmlns:ds="http://schemas.openxmlformats.org/officeDocument/2006/customXml" ds:itemID="{FC2F6136-613E-43FE-8B0E-942AB6717005}"/>
</file>

<file path=customXml/itemProps3.xml><?xml version="1.0" encoding="utf-8"?>
<ds:datastoreItem xmlns:ds="http://schemas.openxmlformats.org/officeDocument/2006/customXml" ds:itemID="{21FF4281-13ED-4B85-B275-E6C35A6D58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Housing and Infrastructure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Rollin</dc:creator>
  <cp:keywords/>
  <dc:description/>
  <cp:lastModifiedBy>Niall Cummings</cp:lastModifiedBy>
  <cp:revision/>
  <dcterms:created xsi:type="dcterms:W3CDTF">2025-09-12T06:12:59Z</dcterms:created>
  <dcterms:modified xsi:type="dcterms:W3CDTF">2025-11-17T04:21:05Z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